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1F61CE53-3259-41F2-8177-A47A0797F17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45" i="1"/>
  <c r="H46" i="1"/>
  <c r="H47" i="1"/>
  <c r="H48" i="1"/>
  <c r="H49" i="1"/>
  <c r="H41" i="1"/>
  <c r="H34" i="1"/>
  <c r="H16" i="1"/>
  <c r="H18" i="1"/>
  <c r="H1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H132" i="1" s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H103" i="1" s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E46" i="1"/>
  <c r="E47" i="1"/>
  <c r="E48" i="1"/>
  <c r="E49" i="1"/>
  <c r="E41" i="1"/>
  <c r="E32" i="1"/>
  <c r="H32" i="1" s="1"/>
  <c r="E33" i="1"/>
  <c r="H33" i="1" s="1"/>
  <c r="E34" i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E17" i="1"/>
  <c r="H17" i="1" s="1"/>
  <c r="E18" i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C12" i="1"/>
  <c r="G10" i="1"/>
  <c r="C10" i="1"/>
  <c r="D160" i="1" l="1"/>
  <c r="G160" i="1"/>
  <c r="H85" i="1"/>
  <c r="C160" i="1"/>
  <c r="F10" i="1"/>
  <c r="F160" i="1" s="1"/>
  <c r="H10" i="1"/>
  <c r="E85" i="1"/>
  <c r="E10" i="1"/>
  <c r="H160" i="1" l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<sst xmlns="http://schemas.openxmlformats.org/spreadsheetml/2006/main" count="163" uniqueCount="90">
  <si>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</si>
  <si>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</si>
  <si>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</si>
  <si>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</si>
  <si>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</si>
  <si>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</si>
  <si>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</si>
  <si>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</si>
  <si>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</si>
  <si>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</si>
  <si>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</si>
  <si>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</si>
  <si>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</si>
  <si>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</si>
  <si>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</si>
  <si>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</si>
  <si>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</si>
  <si>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</si>
  <si>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</si>
  <si>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</si>
  <si>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</si>
  <si>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</si>
  <si>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</si>
  <si>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</si>
  <si>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</si>
  <si>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</si>
  <si>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</si>
  <si>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</si>
  <si>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</si>
  <si>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</si>
  <si>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</si>
  <si>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</si>
  <si>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</si>
  <si>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</si>
  <si>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</si>
  <si>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</si>
  <si>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</si>
  <si>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</si>
  <si>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</si>
  <si>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</si>
  <si>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</si>
  <si>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</si>
  <si>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</si>
  <si>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</si>
  <si>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</si>
  <si>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</si>
  <si>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</si>
  <si>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</si>
  <si>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</si>
  <si>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</si>
  <si>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</si>
  <si>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</si>
  <si>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</si>
  <si>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</si>
  <si>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</si>
  <si>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</si>
  <si>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</si>
  <si>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</si>
  <si>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</si>
  <si>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</si>
  <si>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</si>
  <si>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</si>
  <si>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</si>
  <si>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</si>
  <si>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</si>
  <si>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</si>
  <si>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</si>
  <si>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</si>
  <si>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</si>
  <si>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</si>
  <si>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</si>
  <si>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</si>
  <si>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</si>
  <si>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</si>
  <si>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</si>
  <si>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</si>
  <si>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</si>
  <si>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</si>
  <si>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</si>
  <si>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</si>
  <si>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</si>
  <si>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</si>
  <si>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</si>
  <si>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</si>
  <si>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</si>
  <si>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</si>
  <si>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</si>
  <si>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</si>
  <si>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ASCENSION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</si>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</sst>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1" zoomScale="90" zoomScaleNormal="90" workbookViewId="0">
      <selection activeCell="D132" sqref="D13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14524586.329999998</v>
      </c>
      <c r="D10" s="8">
        <f>SUM(D12,D20,D30,D40,D50,D60,D64,D73,D77)</f>
        <v>1694079.9999999998</v>
      </c>
      <c r="E10" s="24">
        <f t="shared" ref="E10:H10" si="0">SUM(E12,E20,E30,E40,E50,E60,E64,E73,E77)</f>
        <v>16218666.329999998</v>
      </c>
      <c r="F10" s="8">
        <f t="shared" si="0"/>
        <v>15102077.760000002</v>
      </c>
      <c r="G10" s="8">
        <f t="shared" si="0"/>
        <v>14991089.07</v>
      </c>
      <c r="H10" s="24">
        <f t="shared" si="0"/>
        <v>1116588.5699999996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3174574.3899999997</v>
      </c>
      <c r="D12" s="7">
        <f>SUM(D13:D19)</f>
        <v>455396.06</v>
      </c>
      <c r="E12" s="25">
        <f t="shared" ref="E12:H12" si="1">SUM(E13:E19)</f>
        <v>3629970.4499999997</v>
      </c>
      <c r="F12" s="7">
        <f t="shared" si="1"/>
        <v>3389021.6499999994</v>
      </c>
      <c r="G12" s="7">
        <f t="shared" si="1"/>
        <v>3389021.6499999994</v>
      </c>
      <c r="H12" s="25">
        <f t="shared" si="1"/>
        <v>240948.79999999987</v>
      </c>
    </row>
    <row r="13" spans="2:9" ht="24" x14ac:dyDescent="0.2">
      <c r="B13" s="10" t="s">
        <v>14</v>
      </c>
      <c r="C13" s="22">
        <v>1995875.14</v>
      </c>
      <c r="D13" s="22">
        <v>6941.5</v>
      </c>
      <c r="E13" s="26">
        <f>SUM(C13:D13)</f>
        <v>2002816.64</v>
      </c>
      <c r="F13" s="23">
        <v>1913338.08</v>
      </c>
      <c r="G13" s="23">
        <v>1913338.08</v>
      </c>
      <c r="H13" s="30">
        <f>SUM(E13-F13)</f>
        <v>89478.559999999823</v>
      </c>
    </row>
    <row r="14" spans="2:9" ht="22.9" customHeight="1" x14ac:dyDescent="0.2">
      <c r="B14" s="10" t="s">
        <v>15</v>
      </c>
      <c r="C14" s="22">
        <v>161644</v>
      </c>
      <c r="D14" s="22">
        <v>191000</v>
      </c>
      <c r="E14" s="26">
        <f t="shared" ref="E14:E79" si="2">SUM(C14:D14)</f>
        <v>352644</v>
      </c>
      <c r="F14" s="23">
        <v>342300</v>
      </c>
      <c r="G14" s="23">
        <v>342300</v>
      </c>
      <c r="H14" s="30">
        <f t="shared" ref="H14:H79" si="3">SUM(E14-F14)</f>
        <v>10344</v>
      </c>
    </row>
    <row r="15" spans="2:9" x14ac:dyDescent="0.2">
      <c r="B15" s="10" t="s">
        <v>16</v>
      </c>
      <c r="C15" s="22">
        <v>944799.25</v>
      </c>
      <c r="D15" s="22">
        <v>58854.559999999998</v>
      </c>
      <c r="E15" s="26">
        <f t="shared" si="2"/>
        <v>1003653.81</v>
      </c>
      <c r="F15" s="23">
        <v>879254.51</v>
      </c>
      <c r="G15" s="23">
        <v>879254.51</v>
      </c>
      <c r="H15" s="30">
        <f t="shared" si="3"/>
        <v>124399.30000000005</v>
      </c>
    </row>
    <row r="16" spans="2:9" x14ac:dyDescent="0.2">
      <c r="B16" s="10" t="s">
        <v>17</v>
      </c>
      <c r="C16" s="22">
        <v>1377</v>
      </c>
      <c r="D16" s="22">
        <v>15000</v>
      </c>
      <c r="E16" s="26">
        <f t="shared" si="2"/>
        <v>16377</v>
      </c>
      <c r="F16" s="23">
        <v>3511.51</v>
      </c>
      <c r="G16" s="23">
        <v>3511.51</v>
      </c>
      <c r="H16" s="30">
        <f t="shared" si="3"/>
        <v>12865.49</v>
      </c>
    </row>
    <row r="17" spans="2:8" x14ac:dyDescent="0.2">
      <c r="B17" s="10" t="s">
        <v>18</v>
      </c>
      <c r="C17" s="22">
        <v>70879</v>
      </c>
      <c r="D17" s="22">
        <v>183600</v>
      </c>
      <c r="E17" s="26">
        <f t="shared" si="2"/>
        <v>254479</v>
      </c>
      <c r="F17" s="23">
        <v>250617.55</v>
      </c>
      <c r="G17" s="23">
        <v>250617.55</v>
      </c>
      <c r="H17" s="30">
        <f t="shared" si="3"/>
        <v>3861.4500000000116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3965562.4399999995</v>
      </c>
      <c r="D20" s="7">
        <f t="shared" ref="D20:H20" si="4">SUM(D21:D29)</f>
        <v>8276.9699999999721</v>
      </c>
      <c r="E20" s="25">
        <f t="shared" si="4"/>
        <v>3973839.4099999997</v>
      </c>
      <c r="F20" s="7">
        <f t="shared" si="4"/>
        <v>3811289.0700000003</v>
      </c>
      <c r="G20" s="7">
        <f t="shared" si="4"/>
        <v>3811289.0700000003</v>
      </c>
      <c r="H20" s="25">
        <f t="shared" si="4"/>
        <v>162550.33999999971</v>
      </c>
    </row>
    <row r="21" spans="2:8" ht="24" x14ac:dyDescent="0.2">
      <c r="B21" s="10" t="s">
        <v>22</v>
      </c>
      <c r="C21" s="22">
        <v>41183.54</v>
      </c>
      <c r="D21" s="22">
        <v>107518.2</v>
      </c>
      <c r="E21" s="26">
        <f t="shared" si="2"/>
        <v>148701.74</v>
      </c>
      <c r="F21" s="23">
        <v>144801.75</v>
      </c>
      <c r="G21" s="23">
        <v>144801.75</v>
      </c>
      <c r="H21" s="30">
        <f t="shared" si="3"/>
        <v>3899.9899999999907</v>
      </c>
    </row>
    <row r="22" spans="2:8" x14ac:dyDescent="0.2">
      <c r="B22" s="10" t="s">
        <v>23</v>
      </c>
      <c r="C22" s="22">
        <v>25119.439999999999</v>
      </c>
      <c r="D22" s="22">
        <v>24104.51</v>
      </c>
      <c r="E22" s="26">
        <f t="shared" si="2"/>
        <v>49223.95</v>
      </c>
      <c r="F22" s="23">
        <v>47558.18</v>
      </c>
      <c r="G22" s="23">
        <v>47558.18</v>
      </c>
      <c r="H22" s="30">
        <f t="shared" si="3"/>
        <v>1665.7699999999968</v>
      </c>
    </row>
    <row r="23" spans="2:8" ht="24" x14ac:dyDescent="0.2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4" x14ac:dyDescent="0.2">
      <c r="B24" s="10" t="s">
        <v>25</v>
      </c>
      <c r="C24" s="22">
        <v>483330.12</v>
      </c>
      <c r="D24" s="22">
        <v>-240367.7</v>
      </c>
      <c r="E24" s="26">
        <f t="shared" si="2"/>
        <v>242962.41999999998</v>
      </c>
      <c r="F24" s="23">
        <v>234647.79</v>
      </c>
      <c r="G24" s="23">
        <v>234647.79</v>
      </c>
      <c r="H24" s="30">
        <f t="shared" si="3"/>
        <v>8314.6299999999756</v>
      </c>
    </row>
    <row r="25" spans="2:8" ht="23.45" customHeight="1" x14ac:dyDescent="0.2">
      <c r="B25" s="10" t="s">
        <v>26</v>
      </c>
      <c r="C25" s="22">
        <v>103126.38</v>
      </c>
      <c r="D25" s="22">
        <v>118377.81</v>
      </c>
      <c r="E25" s="26">
        <f t="shared" si="2"/>
        <v>221504.19</v>
      </c>
      <c r="F25" s="23">
        <v>206222.17</v>
      </c>
      <c r="G25" s="23">
        <v>206222.17</v>
      </c>
      <c r="H25" s="30">
        <f t="shared" si="3"/>
        <v>15282.01999999999</v>
      </c>
    </row>
    <row r="26" spans="2:8" x14ac:dyDescent="0.2">
      <c r="B26" s="10" t="s">
        <v>27</v>
      </c>
      <c r="C26" s="22">
        <v>679487.4</v>
      </c>
      <c r="D26" s="22">
        <v>138725.57999999999</v>
      </c>
      <c r="E26" s="26">
        <f t="shared" si="2"/>
        <v>818212.98</v>
      </c>
      <c r="F26" s="23">
        <v>800036.12</v>
      </c>
      <c r="G26" s="23">
        <v>800036.12</v>
      </c>
      <c r="H26" s="30">
        <f t="shared" si="3"/>
        <v>18176.859999999986</v>
      </c>
    </row>
    <row r="27" spans="2:8" ht="24" x14ac:dyDescent="0.2">
      <c r="B27" s="10" t="s">
        <v>28</v>
      </c>
      <c r="C27" s="22">
        <v>94361.66</v>
      </c>
      <c r="D27" s="22">
        <v>60825</v>
      </c>
      <c r="E27" s="26">
        <f t="shared" si="2"/>
        <v>155186.66</v>
      </c>
      <c r="F27" s="23">
        <v>134868.57999999999</v>
      </c>
      <c r="G27" s="23">
        <v>134868.57999999999</v>
      </c>
      <c r="H27" s="30">
        <f t="shared" si="3"/>
        <v>20318.080000000016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5.9" customHeight="1" x14ac:dyDescent="0.2">
      <c r="B29" s="10" t="s">
        <v>30</v>
      </c>
      <c r="C29" s="22">
        <v>2538953.9</v>
      </c>
      <c r="D29" s="22">
        <v>-200906.43</v>
      </c>
      <c r="E29" s="26">
        <f t="shared" si="2"/>
        <v>2338047.4699999997</v>
      </c>
      <c r="F29" s="23">
        <v>2243154.48</v>
      </c>
      <c r="G29" s="23">
        <v>2243154.48</v>
      </c>
      <c r="H29" s="30">
        <f t="shared" si="3"/>
        <v>94892.989999999758</v>
      </c>
    </row>
    <row r="30" spans="2:8" s="9" customFormat="1" ht="24" x14ac:dyDescent="0.2">
      <c r="B30" s="12" t="s">
        <v>31</v>
      </c>
      <c r="C30" s="7">
        <f>SUM(C31:C39)</f>
        <v>4656646.59</v>
      </c>
      <c r="D30" s="7">
        <f t="shared" ref="D30:H30" si="5">SUM(D31:D39)</f>
        <v>-53819.760000000068</v>
      </c>
      <c r="E30" s="25">
        <f t="shared" si="5"/>
        <v>4602826.8299999991</v>
      </c>
      <c r="F30" s="7">
        <f t="shared" si="5"/>
        <v>4448948.580000001</v>
      </c>
      <c r="G30" s="7">
        <f t="shared" si="5"/>
        <v>4448948.5000000009</v>
      </c>
      <c r="H30" s="25">
        <f t="shared" si="5"/>
        <v>153878.25000000009</v>
      </c>
    </row>
    <row r="31" spans="2:8" x14ac:dyDescent="0.2">
      <c r="B31" s="10" t="s">
        <v>32</v>
      </c>
      <c r="C31" s="22">
        <v>2902210.64</v>
      </c>
      <c r="D31" s="22">
        <v>-420803.59</v>
      </c>
      <c r="E31" s="26">
        <f t="shared" si="2"/>
        <v>2481407.0500000003</v>
      </c>
      <c r="F31" s="23">
        <v>2429227.77</v>
      </c>
      <c r="G31" s="23">
        <v>2429227.69</v>
      </c>
      <c r="H31" s="30">
        <f t="shared" si="3"/>
        <v>52179.280000000261</v>
      </c>
    </row>
    <row r="32" spans="2:8" x14ac:dyDescent="0.2">
      <c r="B32" s="10" t="s">
        <v>33</v>
      </c>
      <c r="C32" s="22">
        <v>333092.69</v>
      </c>
      <c r="D32" s="22">
        <v>-105615</v>
      </c>
      <c r="E32" s="26">
        <f t="shared" si="2"/>
        <v>227477.69</v>
      </c>
      <c r="F32" s="23">
        <v>214799.76</v>
      </c>
      <c r="G32" s="23">
        <v>214799.76</v>
      </c>
      <c r="H32" s="30">
        <f t="shared" si="3"/>
        <v>12677.929999999993</v>
      </c>
    </row>
    <row r="33" spans="2:8" ht="24" x14ac:dyDescent="0.2">
      <c r="B33" s="10" t="s">
        <v>34</v>
      </c>
      <c r="C33" s="22">
        <v>300544.67</v>
      </c>
      <c r="D33" s="22">
        <v>473642.01</v>
      </c>
      <c r="E33" s="26">
        <f t="shared" si="2"/>
        <v>774186.67999999993</v>
      </c>
      <c r="F33" s="23">
        <v>747769</v>
      </c>
      <c r="G33" s="23">
        <v>747769</v>
      </c>
      <c r="H33" s="30">
        <f t="shared" si="3"/>
        <v>26417.679999999935</v>
      </c>
    </row>
    <row r="34" spans="2:8" ht="24.6" customHeight="1" x14ac:dyDescent="0.2">
      <c r="B34" s="10" t="s">
        <v>35</v>
      </c>
      <c r="C34" s="22">
        <v>169849.8</v>
      </c>
      <c r="D34" s="22">
        <v>26489.74</v>
      </c>
      <c r="E34" s="26">
        <f t="shared" si="2"/>
        <v>196339.53999999998</v>
      </c>
      <c r="F34" s="23">
        <v>191169.27</v>
      </c>
      <c r="G34" s="23">
        <v>191169.27</v>
      </c>
      <c r="H34" s="30">
        <f t="shared" si="3"/>
        <v>5170.2699999999895</v>
      </c>
    </row>
    <row r="35" spans="2:8" ht="24" x14ac:dyDescent="0.2">
      <c r="B35" s="10" t="s">
        <v>36</v>
      </c>
      <c r="C35" s="22">
        <v>366609.18</v>
      </c>
      <c r="D35" s="22">
        <v>359649</v>
      </c>
      <c r="E35" s="26">
        <f t="shared" si="2"/>
        <v>726258.17999999993</v>
      </c>
      <c r="F35" s="23">
        <v>698304.52</v>
      </c>
      <c r="G35" s="23">
        <v>698304.52</v>
      </c>
      <c r="H35" s="30">
        <f t="shared" si="3"/>
        <v>27953.659999999916</v>
      </c>
    </row>
    <row r="36" spans="2:8" ht="24" x14ac:dyDescent="0.2">
      <c r="B36" s="10" t="s">
        <v>37</v>
      </c>
      <c r="C36" s="22">
        <v>2544.92</v>
      </c>
      <c r="D36" s="22">
        <v>-2544.92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90005.68</v>
      </c>
      <c r="D37" s="22">
        <v>72700</v>
      </c>
      <c r="E37" s="26">
        <f t="shared" si="2"/>
        <v>162705.68</v>
      </c>
      <c r="F37" s="23">
        <v>135385.07</v>
      </c>
      <c r="G37" s="23">
        <v>135385.07</v>
      </c>
      <c r="H37" s="30">
        <f t="shared" si="3"/>
        <v>27320.609999999986</v>
      </c>
    </row>
    <row r="38" spans="2:8" x14ac:dyDescent="0.2">
      <c r="B38" s="10" t="s">
        <v>39</v>
      </c>
      <c r="C38" s="22"/>
      <c r="D38" s="22"/>
      <c r="E38" s="26">
        <f t="shared" si="2"/>
        <v>0</v>
      </c>
      <c r="F38" s="23"/>
      <c r="G38" s="23"/>
      <c r="H38" s="30">
        <f t="shared" si="3"/>
        <v>0</v>
      </c>
    </row>
    <row r="39" spans="2:8" x14ac:dyDescent="0.2">
      <c r="B39" s="10" t="s">
        <v>40</v>
      </c>
      <c r="C39" s="22">
        <v>491789.01</v>
      </c>
      <c r="D39" s="22">
        <v>-457337</v>
      </c>
      <c r="E39" s="26">
        <f t="shared" si="2"/>
        <v>34452.010000000009</v>
      </c>
      <c r="F39" s="23">
        <v>32293.19</v>
      </c>
      <c r="G39" s="23">
        <v>32293.19</v>
      </c>
      <c r="H39" s="30">
        <f t="shared" si="3"/>
        <v>2158.8200000000106</v>
      </c>
    </row>
    <row r="40" spans="2:8" s="9" customFormat="1" ht="25.5" customHeight="1" x14ac:dyDescent="0.2">
      <c r="B40" s="12" t="s">
        <v>41</v>
      </c>
      <c r="C40" s="7">
        <f>SUM(C41:C49)</f>
        <v>1906072.91</v>
      </c>
      <c r="D40" s="7">
        <f t="shared" ref="D40:H40" si="6">SUM(D41:D49)</f>
        <v>-453002.39</v>
      </c>
      <c r="E40" s="25">
        <f t="shared" si="6"/>
        <v>1453070.52</v>
      </c>
      <c r="F40" s="7">
        <f t="shared" si="6"/>
        <v>1261597.76</v>
      </c>
      <c r="G40" s="7">
        <f t="shared" si="6"/>
        <v>1150609.1499999999</v>
      </c>
      <c r="H40" s="25">
        <f t="shared" si="6"/>
        <v>191472.76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1738123.91</v>
      </c>
      <c r="D42" s="22">
        <v>-285053.39</v>
      </c>
      <c r="E42" s="26">
        <f t="shared" si="2"/>
        <v>1453070.52</v>
      </c>
      <c r="F42" s="23">
        <v>1261597.76</v>
      </c>
      <c r="G42" s="23">
        <v>1150609.1499999999</v>
      </c>
      <c r="H42" s="30">
        <f t="shared" si="3"/>
        <v>191472.76</v>
      </c>
    </row>
    <row r="43" spans="2:8" x14ac:dyDescent="0.2">
      <c r="B43" s="10" t="s">
        <v>44</v>
      </c>
      <c r="C43" s="22"/>
      <c r="D43" s="22"/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167949</v>
      </c>
      <c r="D44" s="22">
        <v>-167949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821730</v>
      </c>
      <c r="D50" s="7">
        <f t="shared" ref="D50:H50" si="7">SUM(D51:D59)</f>
        <v>1737229.1199999999</v>
      </c>
      <c r="E50" s="25">
        <f t="shared" si="7"/>
        <v>2558959.12</v>
      </c>
      <c r="F50" s="7">
        <f t="shared" si="7"/>
        <v>2191220.7000000002</v>
      </c>
      <c r="G50" s="7">
        <f t="shared" si="7"/>
        <v>2191220.7000000002</v>
      </c>
      <c r="H50" s="25">
        <f t="shared" si="7"/>
        <v>367738.41999999993</v>
      </c>
    </row>
    <row r="51" spans="2:8" x14ac:dyDescent="0.2">
      <c r="B51" s="10" t="s">
        <v>52</v>
      </c>
      <c r="C51" s="22">
        <v>93900</v>
      </c>
      <c r="D51" s="22">
        <v>0</v>
      </c>
      <c r="E51" s="26">
        <f t="shared" si="2"/>
        <v>93900</v>
      </c>
      <c r="F51" s="23">
        <v>58502.03</v>
      </c>
      <c r="G51" s="23">
        <v>58502.03</v>
      </c>
      <c r="H51" s="30">
        <f t="shared" si="3"/>
        <v>35397.97</v>
      </c>
    </row>
    <row r="52" spans="2:8" x14ac:dyDescent="0.2">
      <c r="B52" s="10" t="s">
        <v>53</v>
      </c>
      <c r="C52" s="22"/>
      <c r="D52" s="22"/>
      <c r="E52" s="26">
        <f t="shared" si="2"/>
        <v>0</v>
      </c>
      <c r="F52" s="23"/>
      <c r="G52" s="23"/>
      <c r="H52" s="30">
        <f t="shared" si="3"/>
        <v>0</v>
      </c>
    </row>
    <row r="53" spans="2:8" ht="24" x14ac:dyDescent="0.2">
      <c r="B53" s="10" t="s">
        <v>54</v>
      </c>
      <c r="C53" s="22"/>
      <c r="D53" s="22"/>
      <c r="E53" s="26">
        <f t="shared" si="2"/>
        <v>0</v>
      </c>
      <c r="F53" s="23"/>
      <c r="G53" s="23"/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631811</v>
      </c>
      <c r="E54" s="26">
        <f t="shared" si="2"/>
        <v>631811</v>
      </c>
      <c r="F54" s="23">
        <v>631810.35</v>
      </c>
      <c r="G54" s="23">
        <v>631810.35</v>
      </c>
      <c r="H54" s="30">
        <f t="shared" si="3"/>
        <v>0.65000000002328306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143830</v>
      </c>
      <c r="D56" s="22">
        <v>666513.94999999995</v>
      </c>
      <c r="E56" s="26">
        <f t="shared" si="2"/>
        <v>810343.95</v>
      </c>
      <c r="F56" s="23">
        <v>799756.49</v>
      </c>
      <c r="G56" s="23">
        <v>799756.49</v>
      </c>
      <c r="H56" s="30">
        <f t="shared" si="3"/>
        <v>10587.459999999963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>
        <v>584000</v>
      </c>
      <c r="D58" s="22">
        <v>438904.17</v>
      </c>
      <c r="E58" s="26">
        <f t="shared" si="2"/>
        <v>1022904.1699999999</v>
      </c>
      <c r="F58" s="23">
        <v>701151.83</v>
      </c>
      <c r="G58" s="23">
        <v>701151.83</v>
      </c>
      <c r="H58" s="30">
        <f t="shared" si="3"/>
        <v>321752.33999999997</v>
      </c>
    </row>
    <row r="59" spans="2:8" x14ac:dyDescent="0.2">
      <c r="B59" s="10" t="s">
        <v>60</v>
      </c>
      <c r="C59" s="22"/>
      <c r="D59" s="22"/>
      <c r="E59" s="26">
        <f t="shared" si="2"/>
        <v>0</v>
      </c>
      <c r="F59" s="23"/>
      <c r="G59" s="23"/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2127652</v>
      </c>
      <c r="E85" s="27">
        <f t="shared" si="14"/>
        <v>2127652</v>
      </c>
      <c r="F85" s="15">
        <f t="shared" si="14"/>
        <v>447644</v>
      </c>
      <c r="G85" s="15">
        <f t="shared" si="14"/>
        <v>447644</v>
      </c>
      <c r="H85" s="27">
        <f t="shared" si="14"/>
        <v>1680008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447644</v>
      </c>
      <c r="E94" s="25">
        <f t="shared" si="18"/>
        <v>447644</v>
      </c>
      <c r="F94" s="7">
        <f t="shared" si="18"/>
        <v>447644</v>
      </c>
      <c r="G94" s="7">
        <f t="shared" si="18"/>
        <v>447644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447644</v>
      </c>
      <c r="E103" s="26">
        <f t="shared" si="17"/>
        <v>447644</v>
      </c>
      <c r="F103" s="23">
        <v>447644</v>
      </c>
      <c r="G103" s="23">
        <v>447644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1680008</v>
      </c>
      <c r="E124" s="25">
        <f t="shared" si="21"/>
        <v>1680008</v>
      </c>
      <c r="F124" s="7">
        <f t="shared" si="21"/>
        <v>0</v>
      </c>
      <c r="G124" s="7">
        <f t="shared" si="21"/>
        <v>0</v>
      </c>
      <c r="H124" s="25">
        <f t="shared" si="21"/>
        <v>1680008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1680008</v>
      </c>
      <c r="E132" s="26">
        <f t="shared" si="17"/>
        <v>1680008</v>
      </c>
      <c r="F132" s="23">
        <v>0</v>
      </c>
      <c r="G132" s="22">
        <v>0</v>
      </c>
      <c r="H132" s="30">
        <f t="shared" si="16"/>
        <v>1680008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14524586.329999998</v>
      </c>
      <c r="D160" s="21">
        <f t="shared" ref="D160:G160" si="28">SUM(D10,D85)</f>
        <v>3821732</v>
      </c>
      <c r="E160" s="28">
        <f>SUM(E10,E85)</f>
        <v>18346318.329999998</v>
      </c>
      <c r="F160" s="21">
        <f t="shared" si="28"/>
        <v>15549721.760000002</v>
      </c>
      <c r="G160" s="21">
        <f t="shared" si="28"/>
        <v>15438733.07</v>
      </c>
      <c r="H160" s="28">
        <f>SUM(H10,H85)</f>
        <v>2796596.5699999994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2020-01-08T21:14:59Z</dcterms:created>
  <dcterms:modified xsi:type="dcterms:W3CDTF">2023-01-14T19:52:49Z</dcterms:modified>
</cp:coreProperties>
</file>